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5\"/>
    </mc:Choice>
  </mc:AlternateContent>
  <bookViews>
    <workbookView xWindow="-15" yWindow="6375" windowWidth="5625" windowHeight="2295"/>
  </bookViews>
  <sheets>
    <sheet name="Table 12" sheetId="10" r:id="rId1"/>
  </sheets>
  <definedNames>
    <definedName name="_xlnm.Print_Area" localSheetId="0">'Table 12'!$A$1:$T$63</definedName>
    <definedName name="_xlnm.Print_Titles" localSheetId="0">'Table 12'!$E:$E,'Table 12'!$2:$2</definedName>
  </definedNames>
  <calcPr calcId="162913"/>
</workbook>
</file>

<file path=xl/calcChain.xml><?xml version="1.0" encoding="utf-8"?>
<calcChain xmlns="http://schemas.openxmlformats.org/spreadsheetml/2006/main">
  <c r="J56" i="10" l="1"/>
  <c r="O24" i="10"/>
  <c r="T61" i="10" l="1"/>
  <c r="T63" i="10" l="1"/>
  <c r="T21" i="10" l="1"/>
  <c r="T24" i="10"/>
  <c r="T23" i="10"/>
  <c r="T18" i="10"/>
  <c r="T19" i="10"/>
  <c r="T26" i="10"/>
  <c r="T27" i="10"/>
  <c r="T30" i="10"/>
  <c r="T32" i="10"/>
  <c r="T17" i="10"/>
  <c r="T8" i="10"/>
  <c r="T51" i="10"/>
  <c r="T22" i="10"/>
  <c r="T15" i="10"/>
  <c r="T10" i="10"/>
  <c r="T57" i="10"/>
  <c r="T6" i="10"/>
  <c r="T58" i="10"/>
  <c r="T13" i="10"/>
  <c r="T14" i="10"/>
  <c r="T3" i="10"/>
  <c r="T37" i="10"/>
  <c r="T11" i="10"/>
  <c r="T25" i="10"/>
  <c r="T47" i="10"/>
  <c r="T56" i="10" l="1"/>
  <c r="T34" i="10"/>
  <c r="T48" i="10"/>
  <c r="T5" i="10"/>
  <c r="T4" i="10"/>
  <c r="T35" i="10"/>
  <c r="T7" i="10"/>
  <c r="T59" i="10"/>
  <c r="T9" i="10"/>
  <c r="T45" i="10"/>
  <c r="T55" i="10"/>
  <c r="T20" i="10"/>
  <c r="T29" i="10"/>
  <c r="T28" i="10"/>
  <c r="T31" i="10"/>
  <c r="T12" i="10"/>
  <c r="T50" i="10"/>
  <c r="T46" i="10"/>
  <c r="T44" i="10"/>
  <c r="T43" i="10"/>
  <c r="T42" i="10"/>
  <c r="T33" i="10"/>
  <c r="T52" i="10"/>
  <c r="T41" i="10"/>
  <c r="T36" i="10"/>
  <c r="T62" i="10"/>
  <c r="T38" i="10"/>
  <c r="T40" i="10"/>
  <c r="T60" i="10"/>
  <c r="T49" i="10"/>
  <c r="T53" i="10"/>
  <c r="T54" i="10"/>
  <c r="T39" i="10"/>
  <c r="T16" i="10"/>
</calcChain>
</file>

<file path=xl/comments1.xml><?xml version="1.0" encoding="utf-8"?>
<comments xmlns="http://schemas.openxmlformats.org/spreadsheetml/2006/main">
  <authors>
    <author>Tyler Hodder</author>
  </authors>
  <commentList>
    <comment ref="T44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All of the 4-8 mm clasts</t>
        </r>
      </text>
    </comment>
  </commentList>
</comments>
</file>

<file path=xl/sharedStrings.xml><?xml version="1.0" encoding="utf-8"?>
<sst xmlns="http://schemas.openxmlformats.org/spreadsheetml/2006/main" count="154" uniqueCount="94">
  <si>
    <t>Sum</t>
  </si>
  <si>
    <t>Material</t>
  </si>
  <si>
    <t>Chert</t>
  </si>
  <si>
    <t>Quartz</t>
  </si>
  <si>
    <t>Greenstone</t>
  </si>
  <si>
    <t>Ironstone</t>
  </si>
  <si>
    <t>15112TH051A01</t>
  </si>
  <si>
    <t>Till</t>
  </si>
  <si>
    <t>15112TH069B03</t>
  </si>
  <si>
    <t>15112TH097C01</t>
  </si>
  <si>
    <t>15112TH084A01</t>
  </si>
  <si>
    <t>Granitoid</t>
  </si>
  <si>
    <t>15112TH097D02</t>
  </si>
  <si>
    <t>Quartzite</t>
  </si>
  <si>
    <t>15112TH041A01</t>
  </si>
  <si>
    <t>15112TH151A01</t>
  </si>
  <si>
    <t>15112TH119C01</t>
  </si>
  <si>
    <t>15112TH118C01</t>
  </si>
  <si>
    <t>15112TH118B03</t>
  </si>
  <si>
    <t>Other</t>
  </si>
  <si>
    <t>15112TH118B02</t>
  </si>
  <si>
    <t>15112TH099B01</t>
  </si>
  <si>
    <t>15112TH156C01</t>
  </si>
  <si>
    <t>15112TH118B01</t>
  </si>
  <si>
    <t>15112TH111A01</t>
  </si>
  <si>
    <t>15112TH188C01</t>
  </si>
  <si>
    <t>15112TH115C01</t>
  </si>
  <si>
    <t>15112TH118A01</t>
  </si>
  <si>
    <t>15112TH181B01</t>
  </si>
  <si>
    <t>15112TH127C01</t>
  </si>
  <si>
    <t>15112TH153C01</t>
  </si>
  <si>
    <t>15112TH156D01</t>
  </si>
  <si>
    <t>15112TH156F01</t>
  </si>
  <si>
    <t>15112TH156D02</t>
  </si>
  <si>
    <t>15112TH117B01</t>
  </si>
  <si>
    <t>15112TH100B01</t>
  </si>
  <si>
    <t>15112TH123A01</t>
  </si>
  <si>
    <t>15112TH015A01</t>
  </si>
  <si>
    <t>15112TH013A01</t>
  </si>
  <si>
    <t>15112TH164A01</t>
  </si>
  <si>
    <t>15112TH104A01</t>
  </si>
  <si>
    <t>15112TH028B01</t>
  </si>
  <si>
    <t>15112TH177B01</t>
  </si>
  <si>
    <t>15112TH032B01</t>
  </si>
  <si>
    <t>15112TH119A01</t>
  </si>
  <si>
    <t>15112TH017A01</t>
  </si>
  <si>
    <t>Large proportion of grains coated in 'calcrete'</t>
  </si>
  <si>
    <t>15112TH164C01</t>
  </si>
  <si>
    <t>15112TH043B01</t>
  </si>
  <si>
    <t>Calcrete' on clasts</t>
  </si>
  <si>
    <t>15112TH045A01</t>
  </si>
  <si>
    <t>15112TH009A01</t>
  </si>
  <si>
    <t>15112TH114C01</t>
  </si>
  <si>
    <t>15112TH038A01</t>
  </si>
  <si>
    <t>15112TH080C01</t>
  </si>
  <si>
    <t>All of the 4-8 clasts recovered</t>
  </si>
  <si>
    <t>15112TH120C01</t>
  </si>
  <si>
    <t>15112TH073B01</t>
  </si>
  <si>
    <t>15112TH047A01</t>
  </si>
  <si>
    <t>15112TH037A01</t>
  </si>
  <si>
    <t>15112TH164A02</t>
  </si>
  <si>
    <t>15112TH071A01</t>
  </si>
  <si>
    <t>15112TH079B01</t>
  </si>
  <si>
    <t>15112TH076A01</t>
  </si>
  <si>
    <t>15112TH060A01</t>
  </si>
  <si>
    <t>15112TH069B02</t>
  </si>
  <si>
    <t>15112TH081A01</t>
  </si>
  <si>
    <t>15112TH081C01</t>
  </si>
  <si>
    <t>15112TH097D01</t>
  </si>
  <si>
    <t>15112TH097D03</t>
  </si>
  <si>
    <t>15112TH055B01</t>
  </si>
  <si>
    <t>15112TH030B01</t>
  </si>
  <si>
    <t>15112TH191B01</t>
  </si>
  <si>
    <t>Carbonate area wide variety of colours/staining degree</t>
  </si>
  <si>
    <t>Calcrete' on some grains</t>
  </si>
  <si>
    <t>Carbonate: grey, tan, brown, pink or white</t>
  </si>
  <si>
    <t>Shale: hard, grey to light grey coloured</t>
  </si>
  <si>
    <t>Shale: black, grey or brown, soft, speckled white</t>
  </si>
  <si>
    <t>Shale: black to brown, brittle</t>
  </si>
  <si>
    <t>Undifferentiated Sandstone</t>
  </si>
  <si>
    <t xml:space="preserve">Undifferentiated Sedimentary </t>
  </si>
  <si>
    <t>15112TH185B01</t>
  </si>
  <si>
    <t>Sample ID</t>
  </si>
  <si>
    <t>General Comments</t>
  </si>
  <si>
    <t xml:space="preserve">54/70 graniotid clasts are the same alkali-feldspar rich granite lithology </t>
  </si>
  <si>
    <t>Low clast yield</t>
  </si>
  <si>
    <t>Very low clast yield</t>
  </si>
  <si>
    <t>Grains are heavily coated in a calcite cement, hard to recognize clasts, need to turn over, etc.; likely some non-carbonate clasts fully coated that were misidentified</t>
  </si>
  <si>
    <t>Granitoids - 79/99 are same lithology. Micaceous tonalite, white, angular clasts, weathering on some surfaces but clasts in general are 'fresh' looking, not weathered. Likely a frozen fissile boulder that has disintegrated</t>
  </si>
  <si>
    <t>Easting
(NAD 83; UTM Zone 14N)</t>
  </si>
  <si>
    <t>Northing
(NAD 83; UTM Zone 14N)</t>
  </si>
  <si>
    <r>
      <rPr>
        <b/>
        <sz val="11"/>
        <color indexed="8"/>
        <rFont val="Arial"/>
        <family val="2"/>
      </rPr>
      <t>Table 12:</t>
    </r>
    <r>
      <rPr>
        <sz val="11"/>
        <color indexed="8"/>
        <rFont val="Arial"/>
        <family val="2"/>
      </rPr>
      <t xml:space="preserve"> Till-sample clast counts, sieved 4–8 mm size-fraction. </t>
    </r>
  </si>
  <si>
    <t>Iron-rich sandstone</t>
  </si>
  <si>
    <r>
      <t>Favel Fm  (</t>
    </r>
    <r>
      <rPr>
        <b/>
        <i/>
        <sz val="10"/>
        <color indexed="8"/>
        <rFont val="Arial"/>
        <family val="2"/>
      </rPr>
      <t>Inoceramus</t>
    </r>
    <r>
      <rPr>
        <b/>
        <sz val="10"/>
        <color indexed="8"/>
        <rFont val="Arial"/>
        <family val="2"/>
      </rPr>
      <t xml:space="preserve"> bearing)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</si>
</sst>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Geneva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2">
    <xf numFmtId="0" fontId="0" fillId="0" borderId="0" xfId="0"/>
    <xf numFmtId="165" fontId="9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 applyProtection="1">
      <alignment horizontal="center" vertical="center" wrapText="1"/>
    </xf>
    <xf numFmtId="1" fontId="7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2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1" fontId="7" fillId="0" borderId="0" xfId="0" quotePrefix="1" applyNumberFormat="1" applyFont="1" applyFill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7" fillId="0" borderId="2" xfId="0" quotePrefix="1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3"/>
  <sheetViews>
    <sheetView tabSelected="1" zoomScaleNormal="100" zoomScaleSheetLayoutView="90" workbookViewId="0"/>
  </sheetViews>
  <sheetFormatPr defaultColWidth="7.85546875" defaultRowHeight="12.75"/>
  <cols>
    <col min="1" max="1" width="20.7109375" style="4" customWidth="1"/>
    <col min="2" max="3" width="15.7109375" style="4" customWidth="1"/>
    <col min="4" max="4" width="10.7109375" style="4" customWidth="1"/>
    <col min="5" max="8" width="15.7109375" style="4" customWidth="1"/>
    <col min="9" max="20" width="15.7109375" style="6" customWidth="1"/>
    <col min="21" max="21" width="181.140625" style="6" hidden="1" customWidth="1"/>
    <col min="22" max="16384" width="7.85546875" style="4"/>
  </cols>
  <sheetData>
    <row r="1" spans="1:21" ht="18" customHeight="1">
      <c r="A1" s="8" t="s">
        <v>91</v>
      </c>
      <c r="E1" s="3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s="10" customFormat="1" ht="51">
      <c r="A2" s="5" t="s">
        <v>82</v>
      </c>
      <c r="B2" s="1" t="s">
        <v>89</v>
      </c>
      <c r="C2" s="1" t="s">
        <v>90</v>
      </c>
      <c r="D2" s="2" t="s">
        <v>1</v>
      </c>
      <c r="E2" s="27" t="s">
        <v>75</v>
      </c>
      <c r="F2" s="28" t="s">
        <v>76</v>
      </c>
      <c r="G2" s="27" t="s">
        <v>77</v>
      </c>
      <c r="H2" s="27" t="s">
        <v>78</v>
      </c>
      <c r="I2" s="27" t="s">
        <v>93</v>
      </c>
      <c r="J2" s="27" t="s">
        <v>5</v>
      </c>
      <c r="K2" s="27" t="s">
        <v>92</v>
      </c>
      <c r="L2" s="27" t="s">
        <v>79</v>
      </c>
      <c r="M2" s="27" t="s">
        <v>80</v>
      </c>
      <c r="N2" s="27" t="s">
        <v>2</v>
      </c>
      <c r="O2" s="27" t="s">
        <v>11</v>
      </c>
      <c r="P2" s="27" t="s">
        <v>3</v>
      </c>
      <c r="Q2" s="27" t="s">
        <v>4</v>
      </c>
      <c r="R2" s="27" t="s">
        <v>13</v>
      </c>
      <c r="S2" s="27" t="s">
        <v>19</v>
      </c>
      <c r="T2" s="27" t="s">
        <v>0</v>
      </c>
      <c r="U2" s="9" t="s">
        <v>83</v>
      </c>
    </row>
    <row r="3" spans="1:21" s="13" customFormat="1" ht="15" customHeight="1">
      <c r="A3" s="11" t="s">
        <v>51</v>
      </c>
      <c r="B3" s="29">
        <v>484685.06</v>
      </c>
      <c r="C3" s="29">
        <v>5571959.7699999996</v>
      </c>
      <c r="D3" s="12" t="s">
        <v>7</v>
      </c>
      <c r="E3" s="13">
        <v>96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1</v>
      </c>
      <c r="M3" s="13">
        <v>0</v>
      </c>
      <c r="N3" s="13">
        <v>0</v>
      </c>
      <c r="O3" s="13">
        <v>10</v>
      </c>
      <c r="P3" s="13">
        <v>0</v>
      </c>
      <c r="Q3" s="13">
        <v>2</v>
      </c>
      <c r="R3" s="13">
        <v>0</v>
      </c>
      <c r="S3" s="13">
        <v>0</v>
      </c>
      <c r="T3" s="14">
        <f t="shared" ref="T3:T33" si="0">SUM(E3:S3)</f>
        <v>109</v>
      </c>
      <c r="U3" s="14"/>
    </row>
    <row r="4" spans="1:21" s="13" customFormat="1" ht="15" customHeight="1">
      <c r="A4" s="11" t="s">
        <v>38</v>
      </c>
      <c r="B4" s="29">
        <v>466532.51</v>
      </c>
      <c r="C4" s="29">
        <v>5568450.0300000003</v>
      </c>
      <c r="D4" s="12" t="s">
        <v>7</v>
      </c>
      <c r="E4" s="13">
        <v>237</v>
      </c>
      <c r="F4" s="13">
        <v>0</v>
      </c>
      <c r="G4" s="13">
        <v>0</v>
      </c>
      <c r="H4" s="13">
        <v>0</v>
      </c>
      <c r="I4" s="13">
        <v>5</v>
      </c>
      <c r="J4" s="13">
        <v>2</v>
      </c>
      <c r="K4" s="13">
        <v>0</v>
      </c>
      <c r="L4" s="13">
        <v>3</v>
      </c>
      <c r="M4" s="13">
        <v>0</v>
      </c>
      <c r="N4" s="13">
        <v>0</v>
      </c>
      <c r="O4" s="13">
        <v>31</v>
      </c>
      <c r="P4" s="13">
        <v>3</v>
      </c>
      <c r="Q4" s="13">
        <v>3</v>
      </c>
      <c r="R4" s="13">
        <v>0</v>
      </c>
      <c r="S4" s="13">
        <v>1</v>
      </c>
      <c r="T4" s="14">
        <f t="shared" si="0"/>
        <v>285</v>
      </c>
      <c r="U4" s="14"/>
    </row>
    <row r="5" spans="1:21" s="13" customFormat="1" ht="15" customHeight="1">
      <c r="A5" s="16" t="s">
        <v>37</v>
      </c>
      <c r="B5" s="29">
        <v>465125.84</v>
      </c>
      <c r="C5" s="29">
        <v>5575291.5999999996</v>
      </c>
      <c r="D5" s="12" t="s">
        <v>7</v>
      </c>
      <c r="E5" s="13">
        <v>169</v>
      </c>
      <c r="F5" s="13">
        <v>7</v>
      </c>
      <c r="G5" s="13">
        <v>0</v>
      </c>
      <c r="H5" s="13">
        <v>0</v>
      </c>
      <c r="I5" s="13">
        <v>1</v>
      </c>
      <c r="J5" s="13">
        <v>4</v>
      </c>
      <c r="K5" s="13">
        <v>0</v>
      </c>
      <c r="L5" s="13">
        <v>2</v>
      </c>
      <c r="M5" s="13">
        <v>0</v>
      </c>
      <c r="N5" s="13">
        <v>1</v>
      </c>
      <c r="O5" s="13">
        <v>26</v>
      </c>
      <c r="P5" s="13">
        <v>0</v>
      </c>
      <c r="Q5" s="13">
        <v>6</v>
      </c>
      <c r="R5" s="13">
        <v>1</v>
      </c>
      <c r="S5" s="13">
        <v>0</v>
      </c>
      <c r="T5" s="14">
        <f t="shared" si="0"/>
        <v>217</v>
      </c>
      <c r="U5" s="14"/>
    </row>
    <row r="6" spans="1:21" s="13" customFormat="1" ht="15" customHeight="1">
      <c r="A6" s="11" t="s">
        <v>45</v>
      </c>
      <c r="B6" s="29">
        <v>466577.83</v>
      </c>
      <c r="C6" s="29">
        <v>5579092.1600000001</v>
      </c>
      <c r="D6" s="12" t="s">
        <v>7</v>
      </c>
      <c r="E6" s="13">
        <v>200</v>
      </c>
      <c r="F6" s="13">
        <v>1</v>
      </c>
      <c r="G6" s="13">
        <v>0</v>
      </c>
      <c r="H6" s="13">
        <v>0</v>
      </c>
      <c r="I6" s="13">
        <v>2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30</v>
      </c>
      <c r="P6" s="13">
        <v>2</v>
      </c>
      <c r="Q6" s="13">
        <v>4</v>
      </c>
      <c r="R6" s="13">
        <v>1</v>
      </c>
      <c r="S6" s="13">
        <v>0</v>
      </c>
      <c r="T6" s="14">
        <f t="shared" si="0"/>
        <v>240</v>
      </c>
      <c r="U6" s="14" t="s">
        <v>46</v>
      </c>
    </row>
    <row r="7" spans="1:21" s="13" customFormat="1" ht="15" customHeight="1">
      <c r="A7" s="11" t="s">
        <v>41</v>
      </c>
      <c r="B7" s="29">
        <v>478065.93</v>
      </c>
      <c r="C7" s="29">
        <v>5573271.7300000004</v>
      </c>
      <c r="D7" s="12" t="s">
        <v>7</v>
      </c>
      <c r="E7" s="13">
        <v>133</v>
      </c>
      <c r="F7" s="13">
        <v>0</v>
      </c>
      <c r="G7" s="13">
        <v>0</v>
      </c>
      <c r="H7" s="13">
        <v>0</v>
      </c>
      <c r="I7" s="13">
        <v>18</v>
      </c>
      <c r="J7" s="13">
        <v>0</v>
      </c>
      <c r="K7" s="13">
        <v>0</v>
      </c>
      <c r="L7" s="13">
        <v>3</v>
      </c>
      <c r="M7" s="13">
        <v>0</v>
      </c>
      <c r="N7" s="13">
        <v>0</v>
      </c>
      <c r="O7" s="13">
        <v>18</v>
      </c>
      <c r="P7" s="13">
        <v>0</v>
      </c>
      <c r="Q7" s="13">
        <v>5</v>
      </c>
      <c r="R7" s="13">
        <v>0</v>
      </c>
      <c r="S7" s="13">
        <v>1</v>
      </c>
      <c r="T7" s="14">
        <f t="shared" si="0"/>
        <v>178</v>
      </c>
      <c r="U7" s="14"/>
    </row>
    <row r="8" spans="1:21" s="13" customFormat="1" ht="15" customHeight="1">
      <c r="A8" s="17" t="s">
        <v>71</v>
      </c>
      <c r="B8" s="29">
        <v>481397.84</v>
      </c>
      <c r="C8" s="29">
        <v>5584948.1299999999</v>
      </c>
      <c r="D8" s="12" t="s">
        <v>7</v>
      </c>
      <c r="E8" s="13">
        <v>46</v>
      </c>
      <c r="F8" s="13">
        <v>0</v>
      </c>
      <c r="G8" s="13">
        <v>0</v>
      </c>
      <c r="H8" s="13">
        <v>0</v>
      </c>
      <c r="I8" s="13">
        <v>0</v>
      </c>
      <c r="J8" s="13">
        <v>2</v>
      </c>
      <c r="K8" s="13">
        <v>0</v>
      </c>
      <c r="L8" s="13">
        <v>0</v>
      </c>
      <c r="M8" s="13">
        <v>0</v>
      </c>
      <c r="N8" s="13">
        <v>0</v>
      </c>
      <c r="O8" s="13">
        <v>15</v>
      </c>
      <c r="P8" s="13">
        <v>0</v>
      </c>
      <c r="Q8" s="13">
        <v>2</v>
      </c>
      <c r="R8" s="13">
        <v>0</v>
      </c>
      <c r="S8" s="13">
        <v>0</v>
      </c>
      <c r="T8" s="14">
        <f t="shared" si="0"/>
        <v>65</v>
      </c>
      <c r="U8" s="14"/>
    </row>
    <row r="9" spans="1:21" s="13" customFormat="1" ht="15" customHeight="1">
      <c r="A9" s="11" t="s">
        <v>43</v>
      </c>
      <c r="B9" s="29">
        <v>483052.67</v>
      </c>
      <c r="C9" s="29">
        <v>5589009.4699999997</v>
      </c>
      <c r="D9" s="12" t="s">
        <v>7</v>
      </c>
      <c r="E9" s="13">
        <v>142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5</v>
      </c>
      <c r="L9" s="13">
        <v>2</v>
      </c>
      <c r="M9" s="13">
        <v>0</v>
      </c>
      <c r="N9" s="13">
        <v>0</v>
      </c>
      <c r="O9" s="13">
        <v>14</v>
      </c>
      <c r="P9" s="13">
        <v>0</v>
      </c>
      <c r="Q9" s="13">
        <v>3</v>
      </c>
      <c r="R9" s="13">
        <v>1</v>
      </c>
      <c r="S9" s="13">
        <v>0</v>
      </c>
      <c r="T9" s="14">
        <f t="shared" si="0"/>
        <v>167</v>
      </c>
      <c r="U9" s="14"/>
    </row>
    <row r="10" spans="1:21" s="13" customFormat="1" ht="15" customHeight="1">
      <c r="A10" s="15" t="s">
        <v>59</v>
      </c>
      <c r="B10" s="29">
        <v>475234.58</v>
      </c>
      <c r="C10" s="29">
        <v>5583455.0700000003</v>
      </c>
      <c r="D10" s="12" t="s">
        <v>7</v>
      </c>
      <c r="E10" s="13">
        <v>84</v>
      </c>
      <c r="F10" s="13">
        <v>5</v>
      </c>
      <c r="G10" s="13">
        <v>0</v>
      </c>
      <c r="H10" s="13">
        <v>0</v>
      </c>
      <c r="I10" s="13">
        <v>12</v>
      </c>
      <c r="J10" s="13">
        <v>1</v>
      </c>
      <c r="K10" s="13">
        <v>0</v>
      </c>
      <c r="L10" s="13">
        <v>3</v>
      </c>
      <c r="M10" s="13">
        <v>0</v>
      </c>
      <c r="N10" s="13">
        <v>0</v>
      </c>
      <c r="O10" s="13">
        <v>15</v>
      </c>
      <c r="P10" s="13">
        <v>0</v>
      </c>
      <c r="Q10" s="13">
        <v>8</v>
      </c>
      <c r="R10" s="13">
        <v>0</v>
      </c>
      <c r="S10" s="13">
        <v>1</v>
      </c>
      <c r="T10" s="14">
        <f t="shared" si="0"/>
        <v>129</v>
      </c>
      <c r="U10" s="14"/>
    </row>
    <row r="11" spans="1:21" s="13" customFormat="1" ht="15" customHeight="1">
      <c r="A11" s="11" t="s">
        <v>53</v>
      </c>
      <c r="B11" s="29">
        <v>474803.53</v>
      </c>
      <c r="C11" s="29">
        <v>5575287.3300000001</v>
      </c>
      <c r="D11" s="12" t="s">
        <v>7</v>
      </c>
      <c r="E11" s="13">
        <v>73</v>
      </c>
      <c r="F11" s="13">
        <v>0</v>
      </c>
      <c r="G11" s="13">
        <v>0</v>
      </c>
      <c r="H11" s="13">
        <v>0</v>
      </c>
      <c r="I11" s="13">
        <v>13</v>
      </c>
      <c r="J11" s="13">
        <v>0</v>
      </c>
      <c r="K11" s="13">
        <v>1</v>
      </c>
      <c r="L11" s="13">
        <v>6</v>
      </c>
      <c r="M11" s="13">
        <v>0</v>
      </c>
      <c r="N11" s="13">
        <v>0</v>
      </c>
      <c r="O11" s="13">
        <v>17</v>
      </c>
      <c r="P11" s="13">
        <v>1</v>
      </c>
      <c r="Q11" s="13">
        <v>1</v>
      </c>
      <c r="R11" s="13">
        <v>0</v>
      </c>
      <c r="S11" s="13">
        <v>0</v>
      </c>
      <c r="T11" s="14">
        <f t="shared" si="0"/>
        <v>112</v>
      </c>
      <c r="U11" s="14"/>
    </row>
    <row r="12" spans="1:21" s="13" customFormat="1" ht="15" customHeight="1">
      <c r="A12" s="11" t="s">
        <v>14</v>
      </c>
      <c r="B12" s="29">
        <v>487929.06</v>
      </c>
      <c r="C12" s="29">
        <v>5585004.4000000004</v>
      </c>
      <c r="D12" s="12" t="s">
        <v>7</v>
      </c>
      <c r="E12" s="13">
        <v>183</v>
      </c>
      <c r="F12" s="13">
        <v>0</v>
      </c>
      <c r="G12" s="13">
        <v>0</v>
      </c>
      <c r="H12" s="13">
        <v>0</v>
      </c>
      <c r="I12" s="13">
        <v>2</v>
      </c>
      <c r="J12" s="13">
        <v>0</v>
      </c>
      <c r="K12" s="13">
        <v>0</v>
      </c>
      <c r="L12" s="13">
        <v>0</v>
      </c>
      <c r="M12" s="13">
        <v>2</v>
      </c>
      <c r="N12" s="13">
        <v>0</v>
      </c>
      <c r="O12" s="13">
        <v>20</v>
      </c>
      <c r="P12" s="13">
        <v>0</v>
      </c>
      <c r="Q12" s="13">
        <v>5</v>
      </c>
      <c r="R12" s="13">
        <v>2</v>
      </c>
      <c r="S12" s="13">
        <v>0</v>
      </c>
      <c r="T12" s="14">
        <f t="shared" si="0"/>
        <v>214</v>
      </c>
      <c r="U12" s="14"/>
    </row>
    <row r="13" spans="1:21" s="13" customFormat="1" ht="15" customHeight="1">
      <c r="A13" s="11" t="s">
        <v>48</v>
      </c>
      <c r="B13" s="29">
        <v>486374</v>
      </c>
      <c r="C13" s="29">
        <v>5593254.1399999997</v>
      </c>
      <c r="D13" s="12" t="s">
        <v>7</v>
      </c>
      <c r="E13" s="13">
        <v>192</v>
      </c>
      <c r="F13" s="13">
        <v>0</v>
      </c>
      <c r="G13" s="13">
        <v>0</v>
      </c>
      <c r="H13" s="13">
        <v>0</v>
      </c>
      <c r="I13" s="13">
        <v>0</v>
      </c>
      <c r="J13" s="13">
        <v>3</v>
      </c>
      <c r="K13" s="13">
        <v>0</v>
      </c>
      <c r="L13" s="13">
        <v>3</v>
      </c>
      <c r="M13" s="13">
        <v>0</v>
      </c>
      <c r="N13" s="13">
        <v>0</v>
      </c>
      <c r="O13" s="13">
        <v>33</v>
      </c>
      <c r="P13" s="13">
        <v>1</v>
      </c>
      <c r="Q13" s="13">
        <v>2</v>
      </c>
      <c r="R13" s="13">
        <v>0</v>
      </c>
      <c r="S13" s="13">
        <v>0</v>
      </c>
      <c r="T13" s="14">
        <f t="shared" si="0"/>
        <v>234</v>
      </c>
      <c r="U13" s="18" t="s">
        <v>49</v>
      </c>
    </row>
    <row r="14" spans="1:21" s="13" customFormat="1" ht="15" customHeight="1">
      <c r="A14" s="11" t="s">
        <v>50</v>
      </c>
      <c r="B14" s="29">
        <v>489780.18</v>
      </c>
      <c r="C14" s="29">
        <v>5591617.4400000004</v>
      </c>
      <c r="D14" s="12" t="s">
        <v>7</v>
      </c>
      <c r="E14" s="13">
        <v>198</v>
      </c>
      <c r="F14" s="13">
        <v>0</v>
      </c>
      <c r="G14" s="13">
        <v>0</v>
      </c>
      <c r="H14" s="13">
        <v>0</v>
      </c>
      <c r="I14" s="13">
        <v>0</v>
      </c>
      <c r="J14" s="13">
        <v>2</v>
      </c>
      <c r="K14" s="13">
        <v>0</v>
      </c>
      <c r="L14" s="13">
        <v>2</v>
      </c>
      <c r="M14" s="13">
        <v>0</v>
      </c>
      <c r="N14" s="13">
        <v>0</v>
      </c>
      <c r="O14" s="13">
        <v>24</v>
      </c>
      <c r="P14" s="13">
        <v>2</v>
      </c>
      <c r="Q14" s="13">
        <v>4</v>
      </c>
      <c r="R14" s="13">
        <v>1</v>
      </c>
      <c r="S14" s="13">
        <v>0</v>
      </c>
      <c r="T14" s="14">
        <f t="shared" si="0"/>
        <v>233</v>
      </c>
      <c r="U14" s="14"/>
    </row>
    <row r="15" spans="1:21" s="13" customFormat="1" ht="15" customHeight="1">
      <c r="A15" s="11" t="s">
        <v>58</v>
      </c>
      <c r="B15" s="29">
        <v>492891.38</v>
      </c>
      <c r="C15" s="29">
        <v>5590031.3300000001</v>
      </c>
      <c r="D15" s="12" t="s">
        <v>7</v>
      </c>
      <c r="E15" s="13">
        <v>180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1</v>
      </c>
      <c r="M15" s="13">
        <v>0</v>
      </c>
      <c r="N15" s="13">
        <v>0</v>
      </c>
      <c r="O15" s="13">
        <v>22</v>
      </c>
      <c r="P15" s="13">
        <v>0</v>
      </c>
      <c r="Q15" s="13">
        <v>2</v>
      </c>
      <c r="R15" s="13">
        <v>0</v>
      </c>
      <c r="S15" s="13">
        <v>0</v>
      </c>
      <c r="T15" s="14">
        <f t="shared" si="0"/>
        <v>205</v>
      </c>
      <c r="U15" s="14" t="s">
        <v>87</v>
      </c>
    </row>
    <row r="16" spans="1:21" s="13" customFormat="1" ht="15" customHeight="1">
      <c r="A16" s="15" t="s">
        <v>6</v>
      </c>
      <c r="B16" s="29">
        <v>492895.47</v>
      </c>
      <c r="C16" s="29">
        <v>5585866.5800000001</v>
      </c>
      <c r="D16" s="12" t="s">
        <v>7</v>
      </c>
      <c r="E16" s="13">
        <v>177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6</v>
      </c>
      <c r="N16" s="13">
        <v>0</v>
      </c>
      <c r="O16" s="13">
        <v>24</v>
      </c>
      <c r="P16" s="13">
        <v>0</v>
      </c>
      <c r="Q16" s="13">
        <v>6</v>
      </c>
      <c r="R16" s="13">
        <v>0</v>
      </c>
      <c r="S16" s="13">
        <v>0</v>
      </c>
      <c r="T16" s="14">
        <f t="shared" si="0"/>
        <v>213</v>
      </c>
      <c r="U16" s="14"/>
    </row>
    <row r="17" spans="1:21" s="13" customFormat="1" ht="15" customHeight="1">
      <c r="A17" s="17" t="s">
        <v>70</v>
      </c>
      <c r="B17" s="29">
        <v>485710.19</v>
      </c>
      <c r="C17" s="29">
        <v>5568659.7300000004</v>
      </c>
      <c r="D17" s="12" t="s">
        <v>7</v>
      </c>
      <c r="E17" s="13">
        <v>39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4</v>
      </c>
      <c r="P17" s="13">
        <v>0</v>
      </c>
      <c r="Q17" s="13">
        <v>0</v>
      </c>
      <c r="R17" s="13">
        <v>0</v>
      </c>
      <c r="S17" s="13">
        <v>0</v>
      </c>
      <c r="T17" s="14">
        <f t="shared" si="0"/>
        <v>43</v>
      </c>
      <c r="U17" s="14" t="s">
        <v>85</v>
      </c>
    </row>
    <row r="18" spans="1:21" s="13" customFormat="1" ht="15" customHeight="1">
      <c r="A18" s="17" t="s">
        <v>64</v>
      </c>
      <c r="B18" s="29">
        <v>475869.38</v>
      </c>
      <c r="C18" s="29">
        <v>5568677.1799999997</v>
      </c>
      <c r="D18" s="12" t="s">
        <v>7</v>
      </c>
      <c r="E18" s="13">
        <v>7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1</v>
      </c>
      <c r="P18" s="13">
        <v>0</v>
      </c>
      <c r="Q18" s="13">
        <v>0</v>
      </c>
      <c r="R18" s="13">
        <v>0</v>
      </c>
      <c r="S18" s="13">
        <v>0</v>
      </c>
      <c r="T18" s="14">
        <f t="shared" si="0"/>
        <v>8</v>
      </c>
      <c r="U18" s="14" t="s">
        <v>86</v>
      </c>
    </row>
    <row r="19" spans="1:21" s="13" customFormat="1" ht="15" customHeight="1">
      <c r="A19" s="17" t="s">
        <v>65</v>
      </c>
      <c r="B19" s="29">
        <v>461689.52</v>
      </c>
      <c r="C19" s="29">
        <v>5582254.5499999998</v>
      </c>
      <c r="D19" s="12" t="s">
        <v>7</v>
      </c>
      <c r="E19" s="13">
        <v>0</v>
      </c>
      <c r="F19" s="13">
        <v>167</v>
      </c>
      <c r="G19" s="13">
        <v>0</v>
      </c>
      <c r="H19" s="13">
        <v>0</v>
      </c>
      <c r="I19" s="13">
        <v>0</v>
      </c>
      <c r="J19" s="13">
        <v>2</v>
      </c>
      <c r="K19" s="13">
        <v>0</v>
      </c>
      <c r="L19" s="13">
        <v>0</v>
      </c>
      <c r="M19" s="13">
        <v>0</v>
      </c>
      <c r="N19" s="13">
        <v>1</v>
      </c>
      <c r="O19" s="13">
        <v>1</v>
      </c>
      <c r="P19" s="13">
        <v>0</v>
      </c>
      <c r="Q19" s="13">
        <v>1</v>
      </c>
      <c r="R19" s="13">
        <v>0</v>
      </c>
      <c r="S19" s="13">
        <v>0</v>
      </c>
      <c r="T19" s="14">
        <f t="shared" si="0"/>
        <v>172</v>
      </c>
      <c r="U19" s="14"/>
    </row>
    <row r="20" spans="1:21" s="13" customFormat="1" ht="15" customHeight="1">
      <c r="A20" s="15" t="s">
        <v>8</v>
      </c>
      <c r="B20" s="29">
        <v>461689.52</v>
      </c>
      <c r="C20" s="29">
        <v>5582254.5499999998</v>
      </c>
      <c r="D20" s="12" t="s">
        <v>7</v>
      </c>
      <c r="E20" s="13">
        <v>0</v>
      </c>
      <c r="F20" s="13">
        <v>226</v>
      </c>
      <c r="G20" s="13">
        <v>0</v>
      </c>
      <c r="H20" s="13">
        <v>0</v>
      </c>
      <c r="I20" s="13">
        <v>0</v>
      </c>
      <c r="J20" s="13">
        <v>8</v>
      </c>
      <c r="K20" s="13">
        <v>0</v>
      </c>
      <c r="L20" s="13">
        <v>0</v>
      </c>
      <c r="M20" s="13">
        <v>0</v>
      </c>
      <c r="N20" s="13">
        <v>0</v>
      </c>
      <c r="O20" s="13">
        <v>2</v>
      </c>
      <c r="P20" s="13">
        <v>0</v>
      </c>
      <c r="Q20" s="13">
        <v>3</v>
      </c>
      <c r="R20" s="13">
        <v>0</v>
      </c>
      <c r="S20" s="13">
        <v>0</v>
      </c>
      <c r="T20" s="14">
        <f t="shared" si="0"/>
        <v>239</v>
      </c>
      <c r="U20" s="14"/>
    </row>
    <row r="21" spans="1:21" s="13" customFormat="1" ht="15" customHeight="1">
      <c r="A21" s="15" t="s">
        <v>61</v>
      </c>
      <c r="B21" s="29">
        <v>464940.98</v>
      </c>
      <c r="C21" s="29">
        <v>5582855.9800000004</v>
      </c>
      <c r="D21" s="12" t="s">
        <v>7</v>
      </c>
      <c r="E21" s="13">
        <v>63</v>
      </c>
      <c r="F21" s="13">
        <v>129</v>
      </c>
      <c r="G21" s="13">
        <v>0</v>
      </c>
      <c r="H21" s="13">
        <v>0</v>
      </c>
      <c r="I21" s="13">
        <v>0</v>
      </c>
      <c r="J21" s="13">
        <v>13</v>
      </c>
      <c r="K21" s="13">
        <v>0</v>
      </c>
      <c r="L21" s="13">
        <v>2</v>
      </c>
      <c r="M21" s="13">
        <v>0</v>
      </c>
      <c r="N21" s="13">
        <v>1</v>
      </c>
      <c r="O21" s="13">
        <v>34</v>
      </c>
      <c r="P21" s="13">
        <v>1</v>
      </c>
      <c r="Q21" s="13">
        <v>6</v>
      </c>
      <c r="R21" s="13">
        <v>0</v>
      </c>
      <c r="S21" s="13">
        <v>0</v>
      </c>
      <c r="T21" s="14">
        <f t="shared" si="0"/>
        <v>249</v>
      </c>
      <c r="U21" s="14"/>
    </row>
    <row r="22" spans="1:21" s="13" customFormat="1" ht="15" customHeight="1">
      <c r="A22" s="11" t="s">
        <v>57</v>
      </c>
      <c r="B22" s="29">
        <v>467123.77</v>
      </c>
      <c r="C22" s="29">
        <v>5583443.1500000004</v>
      </c>
      <c r="D22" s="12" t="s">
        <v>7</v>
      </c>
      <c r="E22" s="13">
        <v>148</v>
      </c>
      <c r="F22" s="13">
        <v>48</v>
      </c>
      <c r="G22" s="13">
        <v>0</v>
      </c>
      <c r="H22" s="13">
        <v>0</v>
      </c>
      <c r="I22" s="13">
        <v>2</v>
      </c>
      <c r="J22" s="13">
        <v>3</v>
      </c>
      <c r="K22" s="13">
        <v>0</v>
      </c>
      <c r="L22" s="13">
        <v>2</v>
      </c>
      <c r="M22" s="13">
        <v>0</v>
      </c>
      <c r="N22" s="13">
        <v>0</v>
      </c>
      <c r="O22" s="13">
        <v>19</v>
      </c>
      <c r="P22" s="13">
        <v>0</v>
      </c>
      <c r="Q22" s="13">
        <v>4</v>
      </c>
      <c r="R22" s="13">
        <v>0</v>
      </c>
      <c r="S22" s="13">
        <v>0</v>
      </c>
      <c r="T22" s="14">
        <f t="shared" si="0"/>
        <v>226</v>
      </c>
      <c r="U22" s="14"/>
    </row>
    <row r="23" spans="1:21" s="13" customFormat="1" ht="15" customHeight="1">
      <c r="A23" s="17" t="s">
        <v>63</v>
      </c>
      <c r="B23" s="29">
        <v>465201.56</v>
      </c>
      <c r="C23" s="29">
        <v>5588294</v>
      </c>
      <c r="D23" s="12" t="s">
        <v>7</v>
      </c>
      <c r="E23" s="13">
        <v>0</v>
      </c>
      <c r="F23" s="13">
        <v>243</v>
      </c>
      <c r="G23" s="13">
        <v>0</v>
      </c>
      <c r="H23" s="13">
        <v>0</v>
      </c>
      <c r="I23" s="13">
        <v>0</v>
      </c>
      <c r="J23" s="13">
        <v>1</v>
      </c>
      <c r="K23" s="13">
        <v>0</v>
      </c>
      <c r="L23" s="13">
        <v>0</v>
      </c>
      <c r="M23" s="13">
        <v>0</v>
      </c>
      <c r="N23" s="13">
        <v>0</v>
      </c>
      <c r="O23" s="13">
        <v>8</v>
      </c>
      <c r="P23" s="13">
        <v>0</v>
      </c>
      <c r="Q23" s="13">
        <v>1</v>
      </c>
      <c r="R23" s="13">
        <v>1</v>
      </c>
      <c r="S23" s="13">
        <v>0</v>
      </c>
      <c r="T23" s="14">
        <f t="shared" si="0"/>
        <v>254</v>
      </c>
      <c r="U23" s="14"/>
    </row>
    <row r="24" spans="1:21" s="13" customFormat="1" ht="15" customHeight="1">
      <c r="A24" s="17" t="s">
        <v>62</v>
      </c>
      <c r="B24" s="29">
        <v>466770.78</v>
      </c>
      <c r="C24" s="29">
        <v>5593961.4400000004</v>
      </c>
      <c r="D24" s="12" t="s">
        <v>7</v>
      </c>
      <c r="E24" s="13">
        <v>66</v>
      </c>
      <c r="F24" s="13">
        <v>76</v>
      </c>
      <c r="G24" s="13">
        <v>0</v>
      </c>
      <c r="H24" s="13">
        <v>0</v>
      </c>
      <c r="I24" s="13">
        <v>2</v>
      </c>
      <c r="J24" s="13">
        <v>17</v>
      </c>
      <c r="K24" s="13">
        <v>0</v>
      </c>
      <c r="L24" s="13">
        <v>3</v>
      </c>
      <c r="M24" s="13">
        <v>0</v>
      </c>
      <c r="N24" s="13">
        <v>0</v>
      </c>
      <c r="O24" s="13">
        <f>(54+16)*1</f>
        <v>70</v>
      </c>
      <c r="P24" s="13">
        <v>1</v>
      </c>
      <c r="Q24" s="13">
        <v>3</v>
      </c>
      <c r="R24" s="13">
        <v>0</v>
      </c>
      <c r="S24" s="13">
        <v>0</v>
      </c>
      <c r="T24" s="14">
        <f t="shared" si="0"/>
        <v>238</v>
      </c>
      <c r="U24" s="19" t="s">
        <v>84</v>
      </c>
    </row>
    <row r="25" spans="1:21" s="13" customFormat="1" ht="15" customHeight="1">
      <c r="A25" s="15" t="s">
        <v>54</v>
      </c>
      <c r="B25" s="29">
        <v>471499.19</v>
      </c>
      <c r="C25" s="29">
        <v>5573872.46</v>
      </c>
      <c r="D25" s="12" t="s">
        <v>7</v>
      </c>
      <c r="E25" s="13">
        <v>61</v>
      </c>
      <c r="F25" s="13">
        <v>0</v>
      </c>
      <c r="G25" s="13">
        <v>0</v>
      </c>
      <c r="H25" s="13">
        <v>0</v>
      </c>
      <c r="I25" s="13">
        <v>5</v>
      </c>
      <c r="J25" s="13">
        <v>0</v>
      </c>
      <c r="K25" s="13">
        <v>0</v>
      </c>
      <c r="L25" s="13">
        <v>3</v>
      </c>
      <c r="M25" s="13">
        <v>0</v>
      </c>
      <c r="N25" s="13">
        <v>0</v>
      </c>
      <c r="O25" s="13">
        <v>10</v>
      </c>
      <c r="P25" s="13">
        <v>0</v>
      </c>
      <c r="Q25" s="13">
        <v>1</v>
      </c>
      <c r="R25" s="13">
        <v>0</v>
      </c>
      <c r="S25" s="13">
        <v>0</v>
      </c>
      <c r="T25" s="14">
        <f t="shared" si="0"/>
        <v>80</v>
      </c>
      <c r="U25" s="14" t="s">
        <v>55</v>
      </c>
    </row>
    <row r="26" spans="1:21" s="13" customFormat="1" ht="15" customHeight="1">
      <c r="A26" s="17" t="s">
        <v>66</v>
      </c>
      <c r="B26" s="29">
        <v>471534.69</v>
      </c>
      <c r="C26" s="29">
        <v>5576923.9800000004</v>
      </c>
      <c r="D26" s="12" t="s">
        <v>7</v>
      </c>
      <c r="E26" s="13">
        <v>134</v>
      </c>
      <c r="F26" s="13">
        <v>2</v>
      </c>
      <c r="G26" s="13">
        <v>0</v>
      </c>
      <c r="H26" s="13">
        <v>0</v>
      </c>
      <c r="I26" s="13">
        <v>8</v>
      </c>
      <c r="J26" s="13">
        <v>5</v>
      </c>
      <c r="K26" s="13">
        <v>1</v>
      </c>
      <c r="L26" s="13">
        <v>0</v>
      </c>
      <c r="M26" s="13">
        <v>0</v>
      </c>
      <c r="N26" s="13">
        <v>0</v>
      </c>
      <c r="O26" s="13">
        <v>39</v>
      </c>
      <c r="P26" s="13">
        <v>0</v>
      </c>
      <c r="Q26" s="13">
        <v>10</v>
      </c>
      <c r="R26" s="13">
        <v>0</v>
      </c>
      <c r="S26" s="13">
        <v>0</v>
      </c>
      <c r="T26" s="14">
        <f t="shared" si="0"/>
        <v>199</v>
      </c>
      <c r="U26" s="14" t="s">
        <v>73</v>
      </c>
    </row>
    <row r="27" spans="1:21" s="13" customFormat="1" ht="15" customHeight="1">
      <c r="A27" s="17" t="s">
        <v>67</v>
      </c>
      <c r="B27" s="29">
        <v>471534.69</v>
      </c>
      <c r="C27" s="29">
        <v>5576923.9800000004</v>
      </c>
      <c r="D27" s="12" t="s">
        <v>7</v>
      </c>
      <c r="E27" s="13">
        <v>112</v>
      </c>
      <c r="F27" s="13">
        <v>14</v>
      </c>
      <c r="G27" s="13">
        <v>0</v>
      </c>
      <c r="H27" s="13">
        <v>0</v>
      </c>
      <c r="I27" s="13">
        <v>14</v>
      </c>
      <c r="J27" s="13">
        <v>2</v>
      </c>
      <c r="K27" s="13">
        <v>0</v>
      </c>
      <c r="L27" s="13">
        <v>1</v>
      </c>
      <c r="M27" s="13">
        <v>0</v>
      </c>
      <c r="N27" s="13">
        <v>0</v>
      </c>
      <c r="O27" s="13">
        <v>36</v>
      </c>
      <c r="P27" s="13">
        <v>0</v>
      </c>
      <c r="Q27" s="13">
        <v>2</v>
      </c>
      <c r="R27" s="13">
        <v>0</v>
      </c>
      <c r="S27" s="13">
        <v>0</v>
      </c>
      <c r="T27" s="14">
        <f t="shared" si="0"/>
        <v>181</v>
      </c>
      <c r="U27" s="14"/>
    </row>
    <row r="28" spans="1:21" s="13" customFormat="1" ht="15" customHeight="1">
      <c r="A28" s="15" t="s">
        <v>10</v>
      </c>
      <c r="B28" s="29">
        <v>471554.91</v>
      </c>
      <c r="C28" s="29">
        <v>5582974.3300000001</v>
      </c>
      <c r="D28" s="12" t="s">
        <v>7</v>
      </c>
      <c r="E28" s="13">
        <v>124</v>
      </c>
      <c r="F28" s="13">
        <v>0</v>
      </c>
      <c r="G28" s="13">
        <v>0</v>
      </c>
      <c r="H28" s="13">
        <v>1</v>
      </c>
      <c r="I28" s="13">
        <v>21</v>
      </c>
      <c r="J28" s="13">
        <v>1</v>
      </c>
      <c r="K28" s="13">
        <v>0</v>
      </c>
      <c r="L28" s="13">
        <v>1</v>
      </c>
      <c r="M28" s="13">
        <v>7</v>
      </c>
      <c r="N28" s="13">
        <v>1</v>
      </c>
      <c r="O28" s="13">
        <v>31</v>
      </c>
      <c r="P28" s="13">
        <v>0</v>
      </c>
      <c r="Q28" s="13">
        <v>7</v>
      </c>
      <c r="R28" s="13">
        <v>0</v>
      </c>
      <c r="S28" s="13">
        <v>0</v>
      </c>
      <c r="T28" s="14">
        <f t="shared" si="0"/>
        <v>194</v>
      </c>
      <c r="U28" s="14"/>
    </row>
    <row r="29" spans="1:21" s="13" customFormat="1" ht="15" customHeight="1">
      <c r="A29" s="15" t="s">
        <v>9</v>
      </c>
      <c r="B29" s="29">
        <v>482786.27</v>
      </c>
      <c r="C29" s="29">
        <v>5564512.1100000003</v>
      </c>
      <c r="D29" s="12" t="s">
        <v>7</v>
      </c>
      <c r="E29" s="13">
        <v>136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1</v>
      </c>
      <c r="M29" s="13">
        <v>0</v>
      </c>
      <c r="N29" s="13">
        <v>1</v>
      </c>
      <c r="O29" s="13">
        <v>14</v>
      </c>
      <c r="P29" s="13">
        <v>1</v>
      </c>
      <c r="Q29" s="13">
        <v>4</v>
      </c>
      <c r="R29" s="13">
        <v>0</v>
      </c>
      <c r="S29" s="13">
        <v>0</v>
      </c>
      <c r="T29" s="14">
        <f t="shared" si="0"/>
        <v>157</v>
      </c>
      <c r="U29" s="14"/>
    </row>
    <row r="30" spans="1:21" s="13" customFormat="1" ht="15" customHeight="1">
      <c r="A30" s="17" t="s">
        <v>68</v>
      </c>
      <c r="B30" s="29">
        <v>482786.27</v>
      </c>
      <c r="C30" s="29">
        <v>5564512.1100000003</v>
      </c>
      <c r="D30" s="12" t="s">
        <v>7</v>
      </c>
      <c r="E30" s="13">
        <v>167</v>
      </c>
      <c r="F30" s="13">
        <v>0</v>
      </c>
      <c r="G30" s="13">
        <v>3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30</v>
      </c>
      <c r="P30" s="13">
        <v>0</v>
      </c>
      <c r="Q30" s="13">
        <v>4</v>
      </c>
      <c r="R30" s="13">
        <v>0</v>
      </c>
      <c r="S30" s="13">
        <v>1</v>
      </c>
      <c r="T30" s="14">
        <f t="shared" si="0"/>
        <v>205</v>
      </c>
      <c r="U30" s="14"/>
    </row>
    <row r="31" spans="1:21" s="13" customFormat="1" ht="15" customHeight="1">
      <c r="A31" s="15" t="s">
        <v>12</v>
      </c>
      <c r="B31" s="29">
        <v>482786.27</v>
      </c>
      <c r="C31" s="29">
        <v>5564512.1100000003</v>
      </c>
      <c r="D31" s="12" t="s">
        <v>7</v>
      </c>
      <c r="E31" s="13">
        <v>141</v>
      </c>
      <c r="F31" s="13">
        <v>1</v>
      </c>
      <c r="G31" s="13">
        <v>0</v>
      </c>
      <c r="H31" s="13">
        <v>2</v>
      </c>
      <c r="I31" s="13">
        <v>0</v>
      </c>
      <c r="J31" s="13">
        <v>0</v>
      </c>
      <c r="K31" s="13">
        <v>0</v>
      </c>
      <c r="L31" s="13">
        <v>2</v>
      </c>
      <c r="M31" s="13">
        <v>0</v>
      </c>
      <c r="N31" s="13">
        <v>0</v>
      </c>
      <c r="O31" s="13">
        <v>37</v>
      </c>
      <c r="P31" s="13">
        <v>0</v>
      </c>
      <c r="Q31" s="13">
        <v>4</v>
      </c>
      <c r="R31" s="13">
        <v>2</v>
      </c>
      <c r="S31" s="13">
        <v>1</v>
      </c>
      <c r="T31" s="14">
        <f t="shared" si="0"/>
        <v>190</v>
      </c>
      <c r="U31" s="14"/>
    </row>
    <row r="32" spans="1:21" s="13" customFormat="1" ht="15" customHeight="1">
      <c r="A32" s="17" t="s">
        <v>69</v>
      </c>
      <c r="B32" s="29">
        <v>482786.27</v>
      </c>
      <c r="C32" s="29">
        <v>5564512.1100000003</v>
      </c>
      <c r="D32" s="12" t="s">
        <v>7</v>
      </c>
      <c r="E32" s="13">
        <v>147</v>
      </c>
      <c r="F32" s="13">
        <v>6</v>
      </c>
      <c r="G32" s="13">
        <v>0</v>
      </c>
      <c r="H32" s="13">
        <v>0</v>
      </c>
      <c r="I32" s="13">
        <v>2</v>
      </c>
      <c r="J32" s="13">
        <v>4</v>
      </c>
      <c r="K32" s="13">
        <v>1</v>
      </c>
      <c r="L32" s="13">
        <v>1</v>
      </c>
      <c r="M32" s="13">
        <v>0</v>
      </c>
      <c r="N32" s="13">
        <v>0</v>
      </c>
      <c r="O32" s="13">
        <v>37</v>
      </c>
      <c r="P32" s="13">
        <v>0</v>
      </c>
      <c r="Q32" s="13">
        <v>3</v>
      </c>
      <c r="R32" s="13">
        <v>0</v>
      </c>
      <c r="S32" s="13">
        <v>0</v>
      </c>
      <c r="T32" s="14">
        <f t="shared" si="0"/>
        <v>201</v>
      </c>
      <c r="U32" s="14"/>
    </row>
    <row r="33" spans="1:21" s="13" customFormat="1" ht="15" customHeight="1">
      <c r="A33" s="16" t="s">
        <v>21</v>
      </c>
      <c r="B33" s="29">
        <v>475597.5</v>
      </c>
      <c r="C33" s="29">
        <v>5578551.0300000003</v>
      </c>
      <c r="D33" s="12" t="s">
        <v>7</v>
      </c>
      <c r="E33" s="13">
        <v>101</v>
      </c>
      <c r="F33" s="13">
        <v>9</v>
      </c>
      <c r="G33" s="13">
        <v>0</v>
      </c>
      <c r="H33" s="13">
        <v>0</v>
      </c>
      <c r="I33" s="13">
        <v>26</v>
      </c>
      <c r="J33" s="13">
        <v>4</v>
      </c>
      <c r="K33" s="13">
        <v>0</v>
      </c>
      <c r="L33" s="13">
        <v>5</v>
      </c>
      <c r="M33" s="13">
        <v>0</v>
      </c>
      <c r="N33" s="13">
        <v>0</v>
      </c>
      <c r="O33" s="13">
        <v>21</v>
      </c>
      <c r="P33" s="13">
        <v>1</v>
      </c>
      <c r="Q33" s="13">
        <v>3</v>
      </c>
      <c r="R33" s="13">
        <v>1</v>
      </c>
      <c r="S33" s="13">
        <v>1</v>
      </c>
      <c r="T33" s="14">
        <f t="shared" si="0"/>
        <v>172</v>
      </c>
      <c r="U33" s="14"/>
    </row>
    <row r="34" spans="1:21" s="13" customFormat="1" ht="15" customHeight="1">
      <c r="A34" s="15" t="s">
        <v>35</v>
      </c>
      <c r="B34" s="29">
        <v>476941.19</v>
      </c>
      <c r="C34" s="29">
        <v>5576911.21</v>
      </c>
      <c r="D34" s="12" t="s">
        <v>7</v>
      </c>
      <c r="E34" s="13">
        <v>124</v>
      </c>
      <c r="F34" s="13">
        <v>2</v>
      </c>
      <c r="G34" s="13">
        <v>0</v>
      </c>
      <c r="H34" s="13">
        <v>0</v>
      </c>
      <c r="I34" s="13">
        <v>13</v>
      </c>
      <c r="J34" s="13">
        <v>0</v>
      </c>
      <c r="K34" s="13">
        <v>0</v>
      </c>
      <c r="L34" s="13">
        <v>9</v>
      </c>
      <c r="M34" s="13">
        <v>0</v>
      </c>
      <c r="N34" s="13">
        <v>0</v>
      </c>
      <c r="O34" s="13">
        <v>16</v>
      </c>
      <c r="P34" s="13">
        <v>0</v>
      </c>
      <c r="Q34" s="13">
        <v>3</v>
      </c>
      <c r="R34" s="13">
        <v>0</v>
      </c>
      <c r="S34" s="13">
        <v>0</v>
      </c>
      <c r="T34" s="14">
        <f t="shared" ref="T34:T63" si="1">SUM(E34:S34)</f>
        <v>167</v>
      </c>
      <c r="U34" s="14"/>
    </row>
    <row r="35" spans="1:21" s="13" customFormat="1" ht="15" customHeight="1">
      <c r="A35" s="15" t="s">
        <v>40</v>
      </c>
      <c r="B35" s="29">
        <v>480238.25</v>
      </c>
      <c r="C35" s="29">
        <v>5576866.1799999997</v>
      </c>
      <c r="D35" s="12" t="s">
        <v>7</v>
      </c>
      <c r="E35" s="13">
        <v>142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14</v>
      </c>
      <c r="P35" s="13">
        <v>0</v>
      </c>
      <c r="Q35" s="13">
        <v>1</v>
      </c>
      <c r="R35" s="13">
        <v>0</v>
      </c>
      <c r="S35" s="13">
        <v>1</v>
      </c>
      <c r="T35" s="14">
        <f t="shared" si="1"/>
        <v>158</v>
      </c>
      <c r="U35" s="14"/>
    </row>
    <row r="36" spans="1:21" s="13" customFormat="1" ht="15" customHeight="1">
      <c r="A36" s="15" t="s">
        <v>24</v>
      </c>
      <c r="B36" s="29">
        <v>479941.42</v>
      </c>
      <c r="C36" s="29">
        <v>5588200.8799999999</v>
      </c>
      <c r="D36" s="12" t="s">
        <v>7</v>
      </c>
      <c r="E36" s="13">
        <v>116</v>
      </c>
      <c r="F36" s="13">
        <v>0</v>
      </c>
      <c r="G36" s="13">
        <v>0</v>
      </c>
      <c r="H36" s="13">
        <v>0</v>
      </c>
      <c r="I36" s="13">
        <v>0</v>
      </c>
      <c r="J36" s="13">
        <v>3</v>
      </c>
      <c r="K36" s="13">
        <v>0</v>
      </c>
      <c r="L36" s="13">
        <v>0</v>
      </c>
      <c r="M36" s="13">
        <v>1</v>
      </c>
      <c r="N36" s="13">
        <v>0</v>
      </c>
      <c r="O36" s="13">
        <v>99</v>
      </c>
      <c r="P36" s="13">
        <v>0</v>
      </c>
      <c r="Q36" s="13">
        <v>3</v>
      </c>
      <c r="R36" s="13">
        <v>1</v>
      </c>
      <c r="S36" s="13">
        <v>0</v>
      </c>
      <c r="T36" s="14">
        <f t="shared" si="1"/>
        <v>223</v>
      </c>
      <c r="U36" s="14" t="s">
        <v>88</v>
      </c>
    </row>
    <row r="37" spans="1:21" s="13" customFormat="1" ht="15" customHeight="1">
      <c r="A37" s="15" t="s">
        <v>52</v>
      </c>
      <c r="B37" s="29">
        <v>483605.85</v>
      </c>
      <c r="C37" s="29">
        <v>5581775.8799999999</v>
      </c>
      <c r="D37" s="12" t="s">
        <v>7</v>
      </c>
      <c r="E37" s="13">
        <v>181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2</v>
      </c>
      <c r="M37" s="13">
        <v>0</v>
      </c>
      <c r="N37" s="13">
        <v>1</v>
      </c>
      <c r="O37" s="13">
        <v>29</v>
      </c>
      <c r="P37" s="13">
        <v>0</v>
      </c>
      <c r="Q37" s="13">
        <v>3</v>
      </c>
      <c r="R37" s="13">
        <v>0</v>
      </c>
      <c r="S37" s="13">
        <v>0</v>
      </c>
      <c r="T37" s="14">
        <f t="shared" si="1"/>
        <v>216</v>
      </c>
      <c r="U37" s="14"/>
    </row>
    <row r="38" spans="1:21" s="13" customFormat="1" ht="15" customHeight="1">
      <c r="A38" s="11" t="s">
        <v>26</v>
      </c>
      <c r="B38" s="29">
        <v>486317.58</v>
      </c>
      <c r="C38" s="29">
        <v>5577568.25</v>
      </c>
      <c r="D38" s="12" t="s">
        <v>7</v>
      </c>
      <c r="E38" s="13">
        <v>135</v>
      </c>
      <c r="F38" s="13">
        <v>0</v>
      </c>
      <c r="G38" s="13">
        <v>0</v>
      </c>
      <c r="H38" s="13">
        <v>0</v>
      </c>
      <c r="I38" s="13">
        <v>1</v>
      </c>
      <c r="J38" s="13">
        <v>0</v>
      </c>
      <c r="K38" s="13">
        <v>0</v>
      </c>
      <c r="L38" s="13">
        <v>3</v>
      </c>
      <c r="M38" s="13">
        <v>0</v>
      </c>
      <c r="N38" s="13">
        <v>0</v>
      </c>
      <c r="O38" s="13">
        <v>14</v>
      </c>
      <c r="P38" s="13">
        <v>1</v>
      </c>
      <c r="Q38" s="13">
        <v>0</v>
      </c>
      <c r="R38" s="13">
        <v>0</v>
      </c>
      <c r="S38" s="13">
        <v>0</v>
      </c>
      <c r="T38" s="14">
        <f t="shared" si="1"/>
        <v>154</v>
      </c>
      <c r="U38" s="14"/>
    </row>
    <row r="39" spans="1:21" s="13" customFormat="1" ht="15" customHeight="1">
      <c r="A39" s="16" t="s">
        <v>34</v>
      </c>
      <c r="B39" s="29">
        <v>484504.55</v>
      </c>
      <c r="C39" s="29">
        <v>5570303.7300000004</v>
      </c>
      <c r="D39" s="12" t="s">
        <v>7</v>
      </c>
      <c r="E39" s="13">
        <v>125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2</v>
      </c>
      <c r="M39" s="13">
        <v>0</v>
      </c>
      <c r="N39" s="13">
        <v>0</v>
      </c>
      <c r="O39" s="13">
        <v>17</v>
      </c>
      <c r="P39" s="13">
        <v>0</v>
      </c>
      <c r="Q39" s="13">
        <v>1</v>
      </c>
      <c r="R39" s="13">
        <v>0</v>
      </c>
      <c r="S39" s="13">
        <v>0</v>
      </c>
      <c r="T39" s="14">
        <f t="shared" si="1"/>
        <v>145</v>
      </c>
      <c r="U39" s="14"/>
    </row>
    <row r="40" spans="1:21" s="13" customFormat="1" ht="15" customHeight="1">
      <c r="A40" s="15" t="s">
        <v>27</v>
      </c>
      <c r="B40" s="29">
        <v>480607.82</v>
      </c>
      <c r="C40" s="29">
        <v>5569153.6699999999</v>
      </c>
      <c r="D40" s="12" t="s">
        <v>7</v>
      </c>
      <c r="E40" s="13">
        <v>15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2</v>
      </c>
      <c r="P40" s="13">
        <v>0</v>
      </c>
      <c r="Q40" s="13">
        <v>0</v>
      </c>
      <c r="R40" s="13">
        <v>0</v>
      </c>
      <c r="S40" s="13">
        <v>0</v>
      </c>
      <c r="T40" s="14">
        <f t="shared" si="1"/>
        <v>17</v>
      </c>
      <c r="U40" s="14"/>
    </row>
    <row r="41" spans="1:21" s="13" customFormat="1" ht="15" customHeight="1">
      <c r="A41" s="15" t="s">
        <v>23</v>
      </c>
      <c r="B41" s="29">
        <v>480607.82</v>
      </c>
      <c r="C41" s="29">
        <v>5569153.6699999999</v>
      </c>
      <c r="D41" s="12" t="s">
        <v>7</v>
      </c>
      <c r="E41" s="13">
        <v>125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23</v>
      </c>
      <c r="P41" s="13">
        <v>0</v>
      </c>
      <c r="Q41" s="13">
        <v>3</v>
      </c>
      <c r="R41" s="13">
        <v>1</v>
      </c>
      <c r="S41" s="13">
        <v>0</v>
      </c>
      <c r="T41" s="14">
        <f t="shared" si="1"/>
        <v>152</v>
      </c>
      <c r="U41" s="14"/>
    </row>
    <row r="42" spans="1:21" s="13" customFormat="1" ht="15" customHeight="1">
      <c r="A42" s="16" t="s">
        <v>20</v>
      </c>
      <c r="B42" s="29">
        <v>480607.82</v>
      </c>
      <c r="C42" s="29">
        <v>5569153.6699999999</v>
      </c>
      <c r="D42" s="12" t="s">
        <v>7</v>
      </c>
      <c r="E42" s="13">
        <v>105</v>
      </c>
      <c r="F42" s="13">
        <v>1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20</v>
      </c>
      <c r="P42" s="13">
        <v>0</v>
      </c>
      <c r="Q42" s="13">
        <v>9</v>
      </c>
      <c r="R42" s="13">
        <v>0</v>
      </c>
      <c r="S42" s="13">
        <v>0</v>
      </c>
      <c r="T42" s="14">
        <f t="shared" si="1"/>
        <v>135</v>
      </c>
      <c r="U42" s="14"/>
    </row>
    <row r="43" spans="1:21" s="13" customFormat="1" ht="15" customHeight="1">
      <c r="A43" s="16" t="s">
        <v>18</v>
      </c>
      <c r="B43" s="29">
        <v>480607.82</v>
      </c>
      <c r="C43" s="29">
        <v>5569153.6699999999</v>
      </c>
      <c r="D43" s="12" t="s">
        <v>7</v>
      </c>
      <c r="E43" s="13">
        <v>132</v>
      </c>
      <c r="F43" s="13">
        <v>0</v>
      </c>
      <c r="G43" s="13">
        <v>0</v>
      </c>
      <c r="H43" s="13">
        <v>0</v>
      </c>
      <c r="I43" s="13">
        <v>0</v>
      </c>
      <c r="J43" s="13">
        <v>1</v>
      </c>
      <c r="K43" s="13">
        <v>0</v>
      </c>
      <c r="L43" s="13">
        <v>0</v>
      </c>
      <c r="M43" s="13">
        <v>0</v>
      </c>
      <c r="N43" s="13">
        <v>0</v>
      </c>
      <c r="O43" s="13">
        <v>20</v>
      </c>
      <c r="P43" s="13">
        <v>0</v>
      </c>
      <c r="Q43" s="13">
        <v>2</v>
      </c>
      <c r="R43" s="13">
        <v>3</v>
      </c>
      <c r="S43" s="13">
        <v>0</v>
      </c>
      <c r="T43" s="14">
        <f t="shared" si="1"/>
        <v>158</v>
      </c>
      <c r="U43" s="14"/>
    </row>
    <row r="44" spans="1:21" s="13" customFormat="1" ht="15" customHeight="1">
      <c r="A44" s="11" t="s">
        <v>17</v>
      </c>
      <c r="B44" s="29">
        <v>480607.82</v>
      </c>
      <c r="C44" s="29">
        <v>5569153.6699999999</v>
      </c>
      <c r="D44" s="12" t="s">
        <v>7</v>
      </c>
      <c r="E44" s="13">
        <v>56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19</v>
      </c>
      <c r="P44" s="13">
        <v>2</v>
      </c>
      <c r="Q44" s="13">
        <v>3</v>
      </c>
      <c r="R44" s="13">
        <v>0</v>
      </c>
      <c r="S44" s="13">
        <v>1</v>
      </c>
      <c r="T44" s="14">
        <f t="shared" si="1"/>
        <v>81</v>
      </c>
      <c r="U44" s="14"/>
    </row>
    <row r="45" spans="1:21" s="13" customFormat="1" ht="15" customHeight="1">
      <c r="A45" s="11" t="s">
        <v>44</v>
      </c>
      <c r="B45" s="29">
        <v>471518.83</v>
      </c>
      <c r="C45" s="29">
        <v>5588449.79</v>
      </c>
      <c r="D45" s="12" t="s">
        <v>7</v>
      </c>
      <c r="E45" s="13">
        <v>90</v>
      </c>
      <c r="F45" s="13">
        <v>33</v>
      </c>
      <c r="G45" s="13">
        <v>0</v>
      </c>
      <c r="H45" s="13">
        <v>5</v>
      </c>
      <c r="I45" s="13">
        <v>25</v>
      </c>
      <c r="J45" s="13">
        <v>24</v>
      </c>
      <c r="K45" s="13">
        <v>0</v>
      </c>
      <c r="L45" s="13">
        <v>8</v>
      </c>
      <c r="M45" s="13">
        <v>0</v>
      </c>
      <c r="N45" s="13">
        <v>0</v>
      </c>
      <c r="O45" s="13">
        <v>32</v>
      </c>
      <c r="P45" s="13">
        <v>1</v>
      </c>
      <c r="Q45" s="13">
        <v>3</v>
      </c>
      <c r="R45" s="13">
        <v>0</v>
      </c>
      <c r="S45" s="13">
        <v>0</v>
      </c>
      <c r="T45" s="14">
        <f t="shared" si="1"/>
        <v>221</v>
      </c>
      <c r="U45" s="14"/>
    </row>
    <row r="46" spans="1:21" s="13" customFormat="1" ht="15" customHeight="1">
      <c r="A46" s="15" t="s">
        <v>16</v>
      </c>
      <c r="B46" s="29">
        <v>471518.83</v>
      </c>
      <c r="C46" s="29">
        <v>5588449.79</v>
      </c>
      <c r="D46" s="12" t="s">
        <v>7</v>
      </c>
      <c r="E46" s="13">
        <v>130</v>
      </c>
      <c r="F46" s="13">
        <v>18</v>
      </c>
      <c r="G46" s="13">
        <v>0</v>
      </c>
      <c r="H46" s="13">
        <v>9</v>
      </c>
      <c r="I46" s="13">
        <v>35</v>
      </c>
      <c r="J46" s="13">
        <v>2</v>
      </c>
      <c r="K46" s="13">
        <v>0</v>
      </c>
      <c r="L46" s="13">
        <v>0</v>
      </c>
      <c r="M46" s="13">
        <v>0</v>
      </c>
      <c r="N46" s="13">
        <v>0</v>
      </c>
      <c r="O46" s="13">
        <v>29</v>
      </c>
      <c r="P46" s="13">
        <v>0</v>
      </c>
      <c r="Q46" s="13">
        <v>4</v>
      </c>
      <c r="R46" s="13">
        <v>0</v>
      </c>
      <c r="S46" s="13">
        <v>0</v>
      </c>
      <c r="T46" s="14">
        <f t="shared" si="1"/>
        <v>227</v>
      </c>
      <c r="U46" s="14"/>
    </row>
    <row r="47" spans="1:21" s="13" customFormat="1" ht="15" customHeight="1">
      <c r="A47" s="15" t="s">
        <v>56</v>
      </c>
      <c r="B47" s="29">
        <v>482817.43</v>
      </c>
      <c r="C47" s="29">
        <v>5591655.7400000002</v>
      </c>
      <c r="D47" s="12" t="s">
        <v>7</v>
      </c>
      <c r="E47" s="13">
        <v>187</v>
      </c>
      <c r="F47" s="13">
        <v>0</v>
      </c>
      <c r="G47" s="13">
        <v>0</v>
      </c>
      <c r="H47" s="13">
        <v>0</v>
      </c>
      <c r="I47" s="13">
        <v>0</v>
      </c>
      <c r="J47" s="13">
        <v>1</v>
      </c>
      <c r="K47" s="13">
        <v>0</v>
      </c>
      <c r="L47" s="13">
        <v>3</v>
      </c>
      <c r="M47" s="13">
        <v>0</v>
      </c>
      <c r="N47" s="13">
        <v>0</v>
      </c>
      <c r="O47" s="13">
        <v>33</v>
      </c>
      <c r="P47" s="13">
        <v>0</v>
      </c>
      <c r="Q47" s="13">
        <v>9</v>
      </c>
      <c r="R47" s="13">
        <v>0</v>
      </c>
      <c r="S47" s="13">
        <v>0</v>
      </c>
      <c r="T47" s="14">
        <f t="shared" si="1"/>
        <v>233</v>
      </c>
      <c r="U47" s="14"/>
    </row>
    <row r="48" spans="1:21" s="13" customFormat="1" ht="15" customHeight="1">
      <c r="A48" s="15" t="s">
        <v>36</v>
      </c>
      <c r="B48" s="29">
        <v>487122.1</v>
      </c>
      <c r="C48" s="29">
        <v>5588257.2300000004</v>
      </c>
      <c r="D48" s="12" t="s">
        <v>7</v>
      </c>
      <c r="E48" s="13">
        <v>151</v>
      </c>
      <c r="F48" s="13">
        <v>0</v>
      </c>
      <c r="G48" s="13">
        <v>0</v>
      </c>
      <c r="H48" s="13">
        <v>0</v>
      </c>
      <c r="I48" s="13">
        <v>0</v>
      </c>
      <c r="J48" s="13">
        <v>2</v>
      </c>
      <c r="K48" s="13">
        <v>0</v>
      </c>
      <c r="L48" s="13">
        <v>0</v>
      </c>
      <c r="M48" s="13">
        <v>0</v>
      </c>
      <c r="N48" s="13">
        <v>0</v>
      </c>
      <c r="O48" s="13">
        <v>14</v>
      </c>
      <c r="P48" s="13">
        <v>0</v>
      </c>
      <c r="Q48" s="13">
        <v>5</v>
      </c>
      <c r="R48" s="13">
        <v>1</v>
      </c>
      <c r="S48" s="13">
        <v>0</v>
      </c>
      <c r="T48" s="14">
        <f t="shared" si="1"/>
        <v>173</v>
      </c>
      <c r="U48" s="14"/>
    </row>
    <row r="49" spans="1:21" s="13" customFormat="1" ht="15" customHeight="1">
      <c r="A49" s="13" t="s">
        <v>29</v>
      </c>
      <c r="B49" s="29">
        <v>494503.18</v>
      </c>
      <c r="C49" s="29">
        <v>5592884.8600000003</v>
      </c>
      <c r="D49" s="12" t="s">
        <v>7</v>
      </c>
      <c r="E49" s="13">
        <v>235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19</v>
      </c>
      <c r="P49" s="13">
        <v>0</v>
      </c>
      <c r="Q49" s="13">
        <v>4</v>
      </c>
      <c r="R49" s="13">
        <v>2</v>
      </c>
      <c r="S49" s="13">
        <v>0</v>
      </c>
      <c r="T49" s="14">
        <f t="shared" si="1"/>
        <v>260</v>
      </c>
      <c r="U49" s="14"/>
    </row>
    <row r="50" spans="1:21" s="13" customFormat="1" ht="15" customHeight="1">
      <c r="A50" s="11" t="s">
        <v>15</v>
      </c>
      <c r="B50" s="29">
        <v>464707.18</v>
      </c>
      <c r="C50" s="29">
        <v>5593460.3899999997</v>
      </c>
      <c r="D50" s="12" t="s">
        <v>7</v>
      </c>
      <c r="E50" s="13">
        <v>26</v>
      </c>
      <c r="F50" s="13">
        <v>143</v>
      </c>
      <c r="G50" s="13">
        <v>0</v>
      </c>
      <c r="H50" s="13">
        <v>0</v>
      </c>
      <c r="I50" s="13">
        <v>1</v>
      </c>
      <c r="J50" s="13">
        <v>10</v>
      </c>
      <c r="K50" s="13">
        <v>0</v>
      </c>
      <c r="L50" s="13">
        <v>0</v>
      </c>
      <c r="M50" s="13">
        <v>1</v>
      </c>
      <c r="N50" s="13">
        <v>0</v>
      </c>
      <c r="O50" s="13">
        <v>8</v>
      </c>
      <c r="P50" s="13">
        <v>0</v>
      </c>
      <c r="Q50" s="13">
        <v>1</v>
      </c>
      <c r="R50" s="13">
        <v>0</v>
      </c>
      <c r="S50" s="13">
        <v>0</v>
      </c>
      <c r="T50" s="14">
        <f t="shared" si="1"/>
        <v>190</v>
      </c>
      <c r="U50" s="14"/>
    </row>
    <row r="51" spans="1:21" s="13" customFormat="1" ht="15" customHeight="1">
      <c r="A51" s="17" t="s">
        <v>30</v>
      </c>
      <c r="B51" s="29">
        <v>470805.85</v>
      </c>
      <c r="C51" s="29">
        <v>5593318.9000000004</v>
      </c>
      <c r="D51" s="12" t="s">
        <v>7</v>
      </c>
      <c r="E51" s="13">
        <v>2</v>
      </c>
      <c r="F51" s="13">
        <v>0</v>
      </c>
      <c r="G51" s="13">
        <v>0</v>
      </c>
      <c r="H51" s="13">
        <v>0</v>
      </c>
      <c r="I51" s="13">
        <v>173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4">
        <f t="shared" si="1"/>
        <v>175</v>
      </c>
      <c r="U51" s="14"/>
    </row>
    <row r="52" spans="1:21" s="13" customFormat="1" ht="15" customHeight="1">
      <c r="A52" s="16" t="s">
        <v>22</v>
      </c>
      <c r="B52" s="29">
        <v>471379.54</v>
      </c>
      <c r="C52" s="29">
        <v>5598261.7999999998</v>
      </c>
      <c r="D52" s="12" t="s">
        <v>7</v>
      </c>
      <c r="E52" s="13">
        <v>78</v>
      </c>
      <c r="F52" s="13">
        <v>14</v>
      </c>
      <c r="G52" s="13">
        <v>0</v>
      </c>
      <c r="H52" s="13">
        <v>0</v>
      </c>
      <c r="I52" s="13">
        <v>13</v>
      </c>
      <c r="J52" s="13">
        <v>2</v>
      </c>
      <c r="K52" s="13">
        <v>0</v>
      </c>
      <c r="L52" s="13">
        <v>0</v>
      </c>
      <c r="M52" s="13">
        <v>0</v>
      </c>
      <c r="N52" s="13">
        <v>0</v>
      </c>
      <c r="O52" s="13">
        <v>15</v>
      </c>
      <c r="P52" s="13">
        <v>0</v>
      </c>
      <c r="Q52" s="13">
        <v>4</v>
      </c>
      <c r="R52" s="13">
        <v>0</v>
      </c>
      <c r="S52" s="13">
        <v>0</v>
      </c>
      <c r="T52" s="14">
        <f t="shared" si="1"/>
        <v>126</v>
      </c>
      <c r="U52" s="14"/>
    </row>
    <row r="53" spans="1:21" s="13" customFormat="1" ht="15" customHeight="1">
      <c r="A53" s="15" t="s">
        <v>31</v>
      </c>
      <c r="B53" s="29">
        <v>471379.54</v>
      </c>
      <c r="C53" s="29">
        <v>5598261.7999999998</v>
      </c>
      <c r="D53" s="12" t="s">
        <v>7</v>
      </c>
      <c r="E53" s="13">
        <v>130</v>
      </c>
      <c r="F53" s="13">
        <v>7</v>
      </c>
      <c r="G53" s="13">
        <v>5</v>
      </c>
      <c r="H53" s="13">
        <v>0</v>
      </c>
      <c r="I53" s="13">
        <v>11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32</v>
      </c>
      <c r="P53" s="13">
        <v>0</v>
      </c>
      <c r="Q53" s="13">
        <v>5</v>
      </c>
      <c r="R53" s="13">
        <v>0</v>
      </c>
      <c r="S53" s="13">
        <v>0</v>
      </c>
      <c r="T53" s="14">
        <f t="shared" si="1"/>
        <v>190</v>
      </c>
      <c r="U53" s="14"/>
    </row>
    <row r="54" spans="1:21" s="13" customFormat="1" ht="15" customHeight="1">
      <c r="A54" s="15" t="s">
        <v>33</v>
      </c>
      <c r="B54" s="29">
        <v>471379.54</v>
      </c>
      <c r="C54" s="29">
        <v>5598261.7999999998</v>
      </c>
      <c r="D54" s="12" t="s">
        <v>7</v>
      </c>
      <c r="E54" s="13">
        <v>164</v>
      </c>
      <c r="F54" s="13">
        <v>9</v>
      </c>
      <c r="G54" s="13">
        <v>11</v>
      </c>
      <c r="H54" s="13">
        <v>0</v>
      </c>
      <c r="I54" s="13">
        <v>2</v>
      </c>
      <c r="J54" s="13">
        <v>2</v>
      </c>
      <c r="K54" s="13">
        <v>0</v>
      </c>
      <c r="L54" s="13">
        <v>0</v>
      </c>
      <c r="M54" s="13">
        <v>2</v>
      </c>
      <c r="N54" s="13">
        <v>1</v>
      </c>
      <c r="O54" s="13">
        <v>47</v>
      </c>
      <c r="P54" s="13">
        <v>1</v>
      </c>
      <c r="Q54" s="13">
        <v>4</v>
      </c>
      <c r="R54" s="13">
        <v>0</v>
      </c>
      <c r="S54" s="13">
        <v>0</v>
      </c>
      <c r="T54" s="14">
        <f t="shared" si="1"/>
        <v>243</v>
      </c>
      <c r="U54" s="14"/>
    </row>
    <row r="55" spans="1:21" s="13" customFormat="1" ht="15" customHeight="1">
      <c r="A55" s="16" t="s">
        <v>32</v>
      </c>
      <c r="B55" s="29">
        <v>471379.54</v>
      </c>
      <c r="C55" s="29">
        <v>5598261.7999999998</v>
      </c>
      <c r="D55" s="12" t="s">
        <v>7</v>
      </c>
      <c r="E55" s="13">
        <v>165</v>
      </c>
      <c r="F55" s="13">
        <v>3</v>
      </c>
      <c r="G55" s="13">
        <v>4</v>
      </c>
      <c r="H55" s="13">
        <v>0</v>
      </c>
      <c r="I55" s="13">
        <v>0</v>
      </c>
      <c r="J55" s="13">
        <v>0</v>
      </c>
      <c r="K55" s="13">
        <v>0</v>
      </c>
      <c r="L55" s="13">
        <v>1</v>
      </c>
      <c r="M55" s="13">
        <v>0</v>
      </c>
      <c r="N55" s="13">
        <v>0</v>
      </c>
      <c r="O55" s="13">
        <v>35</v>
      </c>
      <c r="P55" s="13">
        <v>1</v>
      </c>
      <c r="Q55" s="13">
        <v>5</v>
      </c>
      <c r="R55" s="13">
        <v>0</v>
      </c>
      <c r="S55" s="13">
        <v>0</v>
      </c>
      <c r="T55" s="14">
        <f t="shared" si="1"/>
        <v>214</v>
      </c>
      <c r="U55" s="14"/>
    </row>
    <row r="56" spans="1:21" s="13" customFormat="1" ht="15" customHeight="1">
      <c r="A56" s="11" t="s">
        <v>39</v>
      </c>
      <c r="B56" s="29">
        <v>465252.26</v>
      </c>
      <c r="C56" s="29">
        <v>5585171.6299999999</v>
      </c>
      <c r="D56" s="12" t="s">
        <v>7</v>
      </c>
      <c r="E56" s="13">
        <v>37</v>
      </c>
      <c r="F56" s="13">
        <v>183</v>
      </c>
      <c r="G56" s="13">
        <v>0</v>
      </c>
      <c r="H56" s="13">
        <v>2</v>
      </c>
      <c r="I56" s="13">
        <v>4</v>
      </c>
      <c r="J56" s="13">
        <f>(6+9)*1</f>
        <v>15</v>
      </c>
      <c r="K56" s="13">
        <v>0</v>
      </c>
      <c r="L56" s="13">
        <v>5</v>
      </c>
      <c r="M56" s="13">
        <v>0</v>
      </c>
      <c r="N56" s="13">
        <v>0</v>
      </c>
      <c r="O56" s="13">
        <v>10</v>
      </c>
      <c r="P56" s="13">
        <v>0</v>
      </c>
      <c r="Q56" s="13">
        <v>1</v>
      </c>
      <c r="R56" s="13">
        <v>0</v>
      </c>
      <c r="S56" s="13">
        <v>0</v>
      </c>
      <c r="T56" s="14">
        <f t="shared" si="1"/>
        <v>257</v>
      </c>
      <c r="U56" s="14"/>
    </row>
    <row r="57" spans="1:21" s="13" customFormat="1" ht="15" customHeight="1">
      <c r="A57" s="16" t="s">
        <v>60</v>
      </c>
      <c r="B57" s="29">
        <v>465252.26</v>
      </c>
      <c r="C57" s="29">
        <v>5585171.6299999999</v>
      </c>
      <c r="D57" s="12" t="s">
        <v>7</v>
      </c>
      <c r="E57" s="13">
        <v>38</v>
      </c>
      <c r="F57" s="13">
        <v>135</v>
      </c>
      <c r="G57" s="13">
        <v>0</v>
      </c>
      <c r="H57" s="13">
        <v>2</v>
      </c>
      <c r="I57" s="13">
        <v>2</v>
      </c>
      <c r="J57" s="13">
        <v>10</v>
      </c>
      <c r="K57" s="13">
        <v>1</v>
      </c>
      <c r="L57" s="13">
        <v>1</v>
      </c>
      <c r="M57" s="13">
        <v>0</v>
      </c>
      <c r="N57" s="13">
        <v>1</v>
      </c>
      <c r="O57" s="13">
        <v>17</v>
      </c>
      <c r="P57" s="13">
        <v>0</v>
      </c>
      <c r="Q57" s="13">
        <v>0</v>
      </c>
      <c r="R57" s="13">
        <v>0</v>
      </c>
      <c r="S57" s="13">
        <v>7</v>
      </c>
      <c r="T57" s="14">
        <f t="shared" si="1"/>
        <v>214</v>
      </c>
      <c r="U57" s="14"/>
    </row>
    <row r="58" spans="1:21" s="13" customFormat="1" ht="15" customHeight="1">
      <c r="A58" s="15" t="s">
        <v>47</v>
      </c>
      <c r="B58" s="29">
        <v>465252.26</v>
      </c>
      <c r="C58" s="29">
        <v>5585171.6299999999</v>
      </c>
      <c r="D58" s="12" t="s">
        <v>7</v>
      </c>
      <c r="E58" s="13">
        <v>30</v>
      </c>
      <c r="F58" s="13">
        <v>234</v>
      </c>
      <c r="G58" s="13">
        <v>0</v>
      </c>
      <c r="H58" s="13">
        <v>5</v>
      </c>
      <c r="I58" s="13">
        <v>3</v>
      </c>
      <c r="J58" s="13">
        <v>7</v>
      </c>
      <c r="K58" s="13">
        <v>0</v>
      </c>
      <c r="L58" s="13">
        <v>4</v>
      </c>
      <c r="M58" s="13">
        <v>0</v>
      </c>
      <c r="N58" s="13">
        <v>0</v>
      </c>
      <c r="O58" s="13">
        <v>10</v>
      </c>
      <c r="P58" s="13">
        <v>0</v>
      </c>
      <c r="Q58" s="13">
        <v>0</v>
      </c>
      <c r="R58" s="13">
        <v>0</v>
      </c>
      <c r="S58" s="13">
        <v>0</v>
      </c>
      <c r="T58" s="14">
        <f t="shared" si="1"/>
        <v>293</v>
      </c>
      <c r="U58" s="14"/>
    </row>
    <row r="59" spans="1:21" s="13" customFormat="1" ht="15" customHeight="1">
      <c r="A59" s="11" t="s">
        <v>42</v>
      </c>
      <c r="B59" s="29">
        <v>483142.92</v>
      </c>
      <c r="C59" s="29">
        <v>5566999.5899999999</v>
      </c>
      <c r="D59" s="12" t="s">
        <v>7</v>
      </c>
      <c r="E59" s="13">
        <v>158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16</v>
      </c>
      <c r="P59" s="13">
        <v>0</v>
      </c>
      <c r="Q59" s="13">
        <v>3</v>
      </c>
      <c r="R59" s="13">
        <v>1</v>
      </c>
      <c r="S59" s="13">
        <v>0</v>
      </c>
      <c r="T59" s="14">
        <f t="shared" si="1"/>
        <v>178</v>
      </c>
      <c r="U59" s="14"/>
    </row>
    <row r="60" spans="1:21" s="13" customFormat="1" ht="15" customHeight="1">
      <c r="A60" s="16" t="s">
        <v>28</v>
      </c>
      <c r="B60" s="29">
        <v>481330.08</v>
      </c>
      <c r="C60" s="29">
        <v>5572774.4299999997</v>
      </c>
      <c r="D60" s="12" t="s">
        <v>7</v>
      </c>
      <c r="E60" s="13">
        <v>102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16</v>
      </c>
      <c r="P60" s="13">
        <v>0</v>
      </c>
      <c r="Q60" s="13">
        <v>4</v>
      </c>
      <c r="R60" s="13">
        <v>0</v>
      </c>
      <c r="S60" s="13">
        <v>0</v>
      </c>
      <c r="T60" s="14">
        <f t="shared" si="1"/>
        <v>122</v>
      </c>
      <c r="U60" s="14"/>
    </row>
    <row r="61" spans="1:21" s="13" customFormat="1" ht="15" customHeight="1">
      <c r="A61" s="20" t="s">
        <v>81</v>
      </c>
      <c r="B61" s="29">
        <v>490218.41</v>
      </c>
      <c r="C61" s="29">
        <v>5589996.5099999998</v>
      </c>
      <c r="D61" s="12" t="s">
        <v>7</v>
      </c>
      <c r="E61" s="13">
        <v>62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1</v>
      </c>
      <c r="O61" s="13">
        <v>7</v>
      </c>
      <c r="P61" s="13">
        <v>0</v>
      </c>
      <c r="Q61" s="13">
        <v>0</v>
      </c>
      <c r="R61" s="13">
        <v>1</v>
      </c>
      <c r="S61" s="13">
        <v>0</v>
      </c>
      <c r="T61" s="14">
        <f t="shared" si="1"/>
        <v>71</v>
      </c>
      <c r="U61" s="14"/>
    </row>
    <row r="62" spans="1:21" s="13" customFormat="1" ht="15" customHeight="1">
      <c r="A62" s="16" t="s">
        <v>25</v>
      </c>
      <c r="B62" s="30">
        <v>477079.13</v>
      </c>
      <c r="C62" s="30">
        <v>5579379.4699999997</v>
      </c>
      <c r="D62" s="21" t="s">
        <v>7</v>
      </c>
      <c r="E62" s="13">
        <v>53</v>
      </c>
      <c r="F62" s="13">
        <v>6</v>
      </c>
      <c r="G62" s="13">
        <v>19</v>
      </c>
      <c r="H62" s="13">
        <v>5</v>
      </c>
      <c r="I62" s="13">
        <v>15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9</v>
      </c>
      <c r="P62" s="13">
        <v>0</v>
      </c>
      <c r="Q62" s="13">
        <v>1</v>
      </c>
      <c r="R62" s="13">
        <v>0</v>
      </c>
      <c r="S62" s="13">
        <v>0</v>
      </c>
      <c r="T62" s="19">
        <f t="shared" si="1"/>
        <v>108</v>
      </c>
      <c r="U62" s="19"/>
    </row>
    <row r="63" spans="1:21" s="13" customFormat="1" ht="15" customHeight="1">
      <c r="A63" s="22" t="s">
        <v>72</v>
      </c>
      <c r="B63" s="31">
        <v>479723.66</v>
      </c>
      <c r="C63" s="31">
        <v>5594957.7400000002</v>
      </c>
      <c r="D63" s="23" t="s">
        <v>7</v>
      </c>
      <c r="E63" s="24">
        <v>155</v>
      </c>
      <c r="F63" s="24">
        <v>0</v>
      </c>
      <c r="G63" s="24">
        <v>0</v>
      </c>
      <c r="H63" s="24">
        <v>0</v>
      </c>
      <c r="I63" s="24">
        <v>0</v>
      </c>
      <c r="J63" s="24">
        <v>1</v>
      </c>
      <c r="K63" s="24">
        <v>0</v>
      </c>
      <c r="L63" s="24">
        <v>4</v>
      </c>
      <c r="M63" s="24">
        <v>0</v>
      </c>
      <c r="N63" s="24">
        <v>1</v>
      </c>
      <c r="O63" s="24">
        <v>22</v>
      </c>
      <c r="P63" s="24">
        <v>2</v>
      </c>
      <c r="Q63" s="24">
        <v>8</v>
      </c>
      <c r="R63" s="24">
        <v>0</v>
      </c>
      <c r="S63" s="24">
        <v>0</v>
      </c>
      <c r="T63" s="25">
        <f t="shared" si="1"/>
        <v>193</v>
      </c>
      <c r="U63" s="26" t="s">
        <v>74</v>
      </c>
    </row>
  </sheetData>
  <conditionalFormatting sqref="A62">
    <cfRule type="duplicateValues" dxfId="3" priority="5"/>
  </conditionalFormatting>
  <conditionalFormatting sqref="A63">
    <cfRule type="duplicateValues" dxfId="2" priority="4"/>
  </conditionalFormatting>
  <conditionalFormatting sqref="E79:E1048576 A1 A3:A63">
    <cfRule type="duplicateValues" dxfId="1" priority="14"/>
  </conditionalFormatting>
  <conditionalFormatting sqref="A2">
    <cfRule type="duplicateValues" dxfId="0" priority="1"/>
  </conditionalFormatting>
  <pageMargins left="0.22" right="0.28999999999999998" top="0.55000000000000004" bottom="0.42" header="0.3" footer="0.22"/>
  <pageSetup paperSize="17" scale="41" orientation="landscape" verticalDpi="4" r:id="rId1"/>
  <headerFooter>
    <oddFooter>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12</vt:lpstr>
      <vt:lpstr>'Table 12'!Print_Area</vt:lpstr>
      <vt:lpstr>'Table 12'!Print_Titles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2016-02-23T19:35:29Z</cp:lastPrinted>
  <dcterms:created xsi:type="dcterms:W3CDTF">2010-12-29T21:44:53Z</dcterms:created>
  <dcterms:modified xsi:type="dcterms:W3CDTF">2019-08-27T20:42:17Z</dcterms:modified>
</cp:coreProperties>
</file>